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730" windowHeight="97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List1!$A$1:$E$142</definedName>
  </definedNames>
  <calcPr calcId="124519"/>
</workbook>
</file>

<file path=xl/calcChain.xml><?xml version="1.0" encoding="utf-8"?>
<calcChain xmlns="http://schemas.openxmlformats.org/spreadsheetml/2006/main">
  <c r="E136" i="1"/>
  <c r="G93"/>
  <c r="E91"/>
  <c r="E104"/>
  <c r="E140"/>
  <c r="E39"/>
  <c r="E40" s="1"/>
  <c r="E35"/>
  <c r="E25"/>
  <c r="E132" l="1"/>
  <c r="E142" s="1"/>
  <c r="E42"/>
  <c r="E145" l="1"/>
</calcChain>
</file>

<file path=xl/sharedStrings.xml><?xml version="1.0" encoding="utf-8"?>
<sst xmlns="http://schemas.openxmlformats.org/spreadsheetml/2006/main" count="104" uniqueCount="94">
  <si>
    <t>Obec Rouské</t>
  </si>
  <si>
    <t>Rozpočtové příjmy</t>
  </si>
  <si>
    <t>Třída 1- Daňové příjmy</t>
  </si>
  <si>
    <t xml:space="preserve">Daň z příjmů FO ze závislé činnosti </t>
  </si>
  <si>
    <t xml:space="preserve">Daň z příjmů FO ze samost. výděl. činnosti </t>
  </si>
  <si>
    <t>Daň z příjmů FO z kapitálových výnosů</t>
  </si>
  <si>
    <t>Daň z příjmů PO</t>
  </si>
  <si>
    <t>Proúčtování daň. přiznání</t>
  </si>
  <si>
    <t xml:space="preserve">Daň z přidané hodnoty </t>
  </si>
  <si>
    <t xml:space="preserve">Poplatek za komunální odpad </t>
  </si>
  <si>
    <t xml:space="preserve">Poplatek ze psů </t>
  </si>
  <si>
    <t>Poplatek za užívání veřejného prostranství</t>
  </si>
  <si>
    <t>Poplatek z loterií</t>
  </si>
  <si>
    <t xml:space="preserve">Správní poplatky </t>
  </si>
  <si>
    <t xml:space="preserve">Daň z nemovitosti </t>
  </si>
  <si>
    <t xml:space="preserve">Daňové příjmy celkem </t>
  </si>
  <si>
    <t xml:space="preserve">Pronájem pozemků </t>
  </si>
  <si>
    <r>
      <t xml:space="preserve">Příjmy z úroků                        </t>
    </r>
    <r>
      <rPr>
        <b/>
        <sz val="12"/>
        <color indexed="8"/>
        <rFont val="Times New Roman"/>
        <family val="1"/>
        <charset val="238"/>
      </rPr>
      <t xml:space="preserve"> </t>
    </r>
  </si>
  <si>
    <t xml:space="preserve">Nedaňové příjmy celkem </t>
  </si>
  <si>
    <t>částka v Kč</t>
  </si>
  <si>
    <t>Třída 2- Nedaňové příjmy</t>
  </si>
  <si>
    <t>Stočné</t>
  </si>
  <si>
    <t>Bytové hospodářství</t>
  </si>
  <si>
    <t>Činnost místní správy</t>
  </si>
  <si>
    <t>Příspěvky za tříděný odpad</t>
  </si>
  <si>
    <t>Převody z rozpočtových účtů</t>
  </si>
  <si>
    <t>Třída 4- Přijaté dotace</t>
  </si>
  <si>
    <t>Neinvestiční dotace ze SR (výkon místní správy)</t>
  </si>
  <si>
    <t>Dotace na VPP</t>
  </si>
  <si>
    <t xml:space="preserve">Přijaté dotace celkem </t>
  </si>
  <si>
    <t>Příjmy celkem:</t>
  </si>
  <si>
    <t>Rozpočtové výdaje</t>
  </si>
  <si>
    <t>Třída 5- Běžné výdaje</t>
  </si>
  <si>
    <t xml:space="preserve">Knihovna </t>
  </si>
  <si>
    <t>Pěstební činnost</t>
  </si>
  <si>
    <t>Silnice</t>
  </si>
  <si>
    <t>Ostatní pozemní komunikace (chodníky)</t>
  </si>
  <si>
    <t>Provoz veřejné dopravy</t>
  </si>
  <si>
    <t>Ostatní záležitosti kultury</t>
  </si>
  <si>
    <t>Víceúčelový areál</t>
  </si>
  <si>
    <t>Veřejné osvětlení</t>
  </si>
  <si>
    <t>Sběr a svoz nebezpečného odpadu</t>
  </si>
  <si>
    <t>Svoz separovaného odpadu</t>
  </si>
  <si>
    <t>Sběr a svoz komunálního odpadu</t>
  </si>
  <si>
    <t>Péče o vzhled obce a veřejnou zeleň</t>
  </si>
  <si>
    <t>Požární ochrana</t>
  </si>
  <si>
    <t>Zastupitelstvo obce</t>
  </si>
  <si>
    <t>Běžné výdaje celkem:</t>
  </si>
  <si>
    <t>Třída 8- Financování</t>
  </si>
  <si>
    <t>Splátky úvěrů</t>
  </si>
  <si>
    <t xml:space="preserve">              zdravotní pojištění</t>
  </si>
  <si>
    <t>ostatní osobní výdaje (dohody)</t>
  </si>
  <si>
    <t>sociální zabezp.</t>
  </si>
  <si>
    <t>platy</t>
  </si>
  <si>
    <t>Knihy, učební pomůcky a tisk</t>
  </si>
  <si>
    <t xml:space="preserve"> zdravotní pojištění</t>
  </si>
  <si>
    <t>Drobný hmotný dlouhodobý majetek</t>
  </si>
  <si>
    <t>voda</t>
  </si>
  <si>
    <t>Plyn</t>
  </si>
  <si>
    <t>úroky vlastní</t>
  </si>
  <si>
    <t xml:space="preserve"> materiálové náklady</t>
  </si>
  <si>
    <t>Elektřina</t>
  </si>
  <si>
    <t>poštovní služby</t>
  </si>
  <si>
    <t>náklady na telefon</t>
  </si>
  <si>
    <t xml:space="preserve">Služby peněžních ústavů vč.pojištění majetku  </t>
  </si>
  <si>
    <t>Nájemné</t>
  </si>
  <si>
    <t>Školení</t>
  </si>
  <si>
    <t>Zpracování dat a služby IT</t>
  </si>
  <si>
    <t>Ostatní služby</t>
  </si>
  <si>
    <t>Cestovné</t>
  </si>
  <si>
    <t>Pohoštění</t>
  </si>
  <si>
    <t>Účastnické poplatky na konference</t>
  </si>
  <si>
    <t>Věcné dary</t>
  </si>
  <si>
    <t>neinvestiční trasfery obcím</t>
  </si>
  <si>
    <t xml:space="preserve"> transfery nezisk.organizacím</t>
  </si>
  <si>
    <t xml:space="preserve"> neivestiční transf.veř.rozp.úrovně</t>
  </si>
  <si>
    <t>z toho - platy</t>
  </si>
  <si>
    <t xml:space="preserve">               ostatní os.náklady</t>
  </si>
  <si>
    <t xml:space="preserve">               sociál.zabezpečení</t>
  </si>
  <si>
    <t xml:space="preserve">              úrazové pojištění</t>
  </si>
  <si>
    <t xml:space="preserve">              ochranné pomůcky</t>
  </si>
  <si>
    <t xml:space="preserve">              nákup materiálu</t>
  </si>
  <si>
    <t xml:space="preserve">              PHM</t>
  </si>
  <si>
    <t xml:space="preserve">              služby</t>
  </si>
  <si>
    <t xml:space="preserve">              opravy</t>
  </si>
  <si>
    <t>Výdaje celkem:</t>
  </si>
  <si>
    <t>Financování celkem:</t>
  </si>
  <si>
    <t>Třída 6- Kapitálové výdaje</t>
  </si>
  <si>
    <t>Kapitálové výdaje celkem:</t>
  </si>
  <si>
    <t>Nájemné - tiskárna</t>
  </si>
  <si>
    <t>Schválený rozpočet na rok 2016</t>
  </si>
  <si>
    <t>Vyvěšeno dne:</t>
  </si>
  <si>
    <t>Sejmuto dne:</t>
  </si>
  <si>
    <t xml:space="preserve">Sejmuto dne: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</si>
</sst>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Border="1"/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3" fontId="8" fillId="0" borderId="2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3" fontId="8" fillId="0" borderId="3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3" fontId="0" fillId="0" borderId="0" xfId="0" applyNumberFormat="1"/>
    <xf numFmtId="3" fontId="1" fillId="0" borderId="0" xfId="0" applyNumberFormat="1" applyFont="1"/>
    <xf numFmtId="0" fontId="13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7"/>
  <sheetViews>
    <sheetView tabSelected="1" topLeftCell="A102" workbookViewId="0">
      <selection activeCell="D145" sqref="D145"/>
    </sheetView>
  </sheetViews>
  <sheetFormatPr defaultRowHeight="15" outlineLevelRow="1"/>
  <cols>
    <col min="2" max="3" width="13.7109375" customWidth="1"/>
    <col min="4" max="4" width="50.140625" customWidth="1"/>
    <col min="5" max="5" width="26.5703125" customWidth="1"/>
  </cols>
  <sheetData>
    <row r="1" spans="2:5" ht="21">
      <c r="D1" s="4" t="s">
        <v>0</v>
      </c>
    </row>
    <row r="3" spans="2:5" ht="15.75">
      <c r="B3" s="2" t="s">
        <v>90</v>
      </c>
      <c r="C3" s="2"/>
    </row>
    <row r="5" spans="2:5" ht="18.75">
      <c r="D5" s="3" t="s">
        <v>1</v>
      </c>
    </row>
    <row r="12" spans="2:5">
      <c r="B12" s="1" t="s">
        <v>2</v>
      </c>
      <c r="C12" s="1"/>
      <c r="E12" s="11" t="s">
        <v>19</v>
      </c>
    </row>
    <row r="13" spans="2:5" ht="15" customHeight="1">
      <c r="B13" s="5">
        <v>1111</v>
      </c>
      <c r="C13" s="5"/>
      <c r="D13" s="5" t="s">
        <v>3</v>
      </c>
      <c r="E13" s="7">
        <v>400000</v>
      </c>
    </row>
    <row r="14" spans="2:5" ht="15" customHeight="1">
      <c r="B14" s="5">
        <v>1112</v>
      </c>
      <c r="C14" s="5"/>
      <c r="D14" s="5" t="s">
        <v>4</v>
      </c>
      <c r="E14" s="7">
        <v>20000</v>
      </c>
    </row>
    <row r="15" spans="2:5" ht="15" customHeight="1">
      <c r="B15" s="5">
        <v>1113</v>
      </c>
      <c r="C15" s="5"/>
      <c r="D15" s="5" t="s">
        <v>5</v>
      </c>
      <c r="E15" s="7">
        <v>62000</v>
      </c>
    </row>
    <row r="16" spans="2:5" ht="15" customHeight="1">
      <c r="B16" s="5">
        <v>1121</v>
      </c>
      <c r="C16" s="5"/>
      <c r="D16" s="5" t="s">
        <v>6</v>
      </c>
      <c r="E16" s="7">
        <v>480000</v>
      </c>
    </row>
    <row r="17" spans="2:5" ht="15" hidden="1" customHeight="1">
      <c r="B17" s="5">
        <v>1122</v>
      </c>
      <c r="C17" s="5"/>
      <c r="D17" s="5" t="s">
        <v>7</v>
      </c>
      <c r="E17" s="7"/>
    </row>
    <row r="18" spans="2:5" ht="15" customHeight="1">
      <c r="B18" s="5">
        <v>1211</v>
      </c>
      <c r="C18" s="5"/>
      <c r="D18" s="5" t="s">
        <v>8</v>
      </c>
      <c r="E18" s="7">
        <v>1050000</v>
      </c>
    </row>
    <row r="19" spans="2:5" ht="15" customHeight="1">
      <c r="B19" s="5">
        <v>1340</v>
      </c>
      <c r="C19" s="5"/>
      <c r="D19" s="5" t="s">
        <v>9</v>
      </c>
      <c r="E19" s="7">
        <v>106000</v>
      </c>
    </row>
    <row r="20" spans="2:5" ht="15" customHeight="1">
      <c r="B20" s="5">
        <v>1341</v>
      </c>
      <c r="C20" s="5"/>
      <c r="D20" s="5" t="s">
        <v>10</v>
      </c>
      <c r="E20" s="7">
        <v>3000</v>
      </c>
    </row>
    <row r="21" spans="2:5" ht="15" customHeight="1">
      <c r="B21" s="5">
        <v>1343</v>
      </c>
      <c r="C21" s="5"/>
      <c r="D21" s="5" t="s">
        <v>11</v>
      </c>
      <c r="E21" s="7">
        <v>1000</v>
      </c>
    </row>
    <row r="22" spans="2:5" ht="15" customHeight="1">
      <c r="B22" s="5">
        <v>1351</v>
      </c>
      <c r="C22" s="5"/>
      <c r="D22" s="5" t="s">
        <v>12</v>
      </c>
      <c r="E22" s="7">
        <v>8000</v>
      </c>
    </row>
    <row r="23" spans="2:5" ht="15" customHeight="1">
      <c r="B23" s="5">
        <v>1361</v>
      </c>
      <c r="C23" s="5"/>
      <c r="D23" s="5" t="s">
        <v>13</v>
      </c>
      <c r="E23" s="7">
        <v>2000</v>
      </c>
    </row>
    <row r="24" spans="2:5" ht="15" customHeight="1">
      <c r="B24" s="5">
        <v>1511</v>
      </c>
      <c r="C24" s="5"/>
      <c r="D24" s="5" t="s">
        <v>14</v>
      </c>
      <c r="E24" s="7">
        <v>374000</v>
      </c>
    </row>
    <row r="25" spans="2:5" ht="18.75">
      <c r="B25" s="5"/>
      <c r="C25" s="5"/>
      <c r="D25" s="6" t="s">
        <v>15</v>
      </c>
      <c r="E25" s="9">
        <f>SUM(E13:E24)</f>
        <v>2506000</v>
      </c>
    </row>
    <row r="26" spans="2:5" ht="18.75">
      <c r="B26" s="16"/>
      <c r="C26" s="16"/>
      <c r="D26" s="17"/>
      <c r="E26" s="18"/>
    </row>
    <row r="27" spans="2:5" s="12" customFormat="1" ht="15.75">
      <c r="B27" s="1" t="s">
        <v>20</v>
      </c>
      <c r="C27" s="1"/>
      <c r="D27" s="19"/>
      <c r="E27" s="20"/>
    </row>
    <row r="28" spans="2:5" ht="15.75">
      <c r="B28" s="5">
        <v>1019</v>
      </c>
      <c r="C28" s="5"/>
      <c r="D28" s="5" t="s">
        <v>16</v>
      </c>
      <c r="E28" s="7">
        <v>31000</v>
      </c>
    </row>
    <row r="29" spans="2:5" ht="15.75">
      <c r="B29" s="5">
        <v>2321</v>
      </c>
      <c r="C29" s="5"/>
      <c r="D29" s="5" t="s">
        <v>21</v>
      </c>
      <c r="E29" s="7">
        <v>25000</v>
      </c>
    </row>
    <row r="30" spans="2:5" ht="15.75">
      <c r="B30" s="5">
        <v>3612</v>
      </c>
      <c r="C30" s="5"/>
      <c r="D30" s="5" t="s">
        <v>22</v>
      </c>
      <c r="E30" s="7">
        <v>116000</v>
      </c>
    </row>
    <row r="31" spans="2:5" ht="19.5" customHeight="1">
      <c r="B31" s="5">
        <v>3725</v>
      </c>
      <c r="C31" s="5"/>
      <c r="D31" s="5" t="s">
        <v>24</v>
      </c>
      <c r="E31" s="7">
        <v>30000</v>
      </c>
    </row>
    <row r="32" spans="2:5" ht="15.75">
      <c r="B32" s="5">
        <v>6171</v>
      </c>
      <c r="C32" s="5"/>
      <c r="D32" s="5" t="s">
        <v>23</v>
      </c>
      <c r="E32" s="7">
        <v>112000</v>
      </c>
    </row>
    <row r="33" spans="2:5" ht="15.75">
      <c r="B33" s="5">
        <v>6310</v>
      </c>
      <c r="C33" s="5"/>
      <c r="D33" s="5" t="s">
        <v>17</v>
      </c>
      <c r="E33" s="7">
        <v>1000</v>
      </c>
    </row>
    <row r="34" spans="2:5" ht="15.75">
      <c r="B34" s="5">
        <v>6330</v>
      </c>
      <c r="C34" s="5"/>
      <c r="D34" s="8" t="s">
        <v>25</v>
      </c>
      <c r="E34" s="21">
        <v>60000</v>
      </c>
    </row>
    <row r="35" spans="2:5" ht="18.75">
      <c r="B35" s="5"/>
      <c r="C35" s="5"/>
      <c r="D35" s="6" t="s">
        <v>18</v>
      </c>
      <c r="E35" s="9">
        <f>SUM(E28:E34)</f>
        <v>375000</v>
      </c>
    </row>
    <row r="36" spans="2:5" ht="18.75">
      <c r="B36" s="16"/>
      <c r="C36" s="16"/>
      <c r="D36" s="17"/>
      <c r="E36" s="18"/>
    </row>
    <row r="37" spans="2:5" s="12" customFormat="1" ht="18.75">
      <c r="B37" s="1" t="s">
        <v>26</v>
      </c>
      <c r="C37" s="1"/>
      <c r="D37" s="19"/>
      <c r="E37" s="24"/>
    </row>
    <row r="38" spans="2:5" ht="18" customHeight="1">
      <c r="B38" s="5">
        <v>4112</v>
      </c>
      <c r="C38" s="5"/>
      <c r="D38" s="8" t="s">
        <v>27</v>
      </c>
      <c r="E38" s="21">
        <v>54000</v>
      </c>
    </row>
    <row r="39" spans="2:5" ht="15.75">
      <c r="B39" s="5">
        <v>4116</v>
      </c>
      <c r="C39" s="5"/>
      <c r="D39" s="5" t="s">
        <v>28</v>
      </c>
      <c r="E39" s="7">
        <f>13000*2*4+2*13000*8</f>
        <v>312000</v>
      </c>
    </row>
    <row r="40" spans="2:5" ht="18.75">
      <c r="B40" s="5"/>
      <c r="C40" s="5"/>
      <c r="D40" s="6" t="s">
        <v>29</v>
      </c>
      <c r="E40" s="9">
        <f>SUM(E38:E39)</f>
        <v>366000</v>
      </c>
    </row>
    <row r="41" spans="2:5" s="12" customFormat="1" ht="18.75">
      <c r="B41" s="13"/>
      <c r="C41" s="13"/>
      <c r="D41" s="14"/>
      <c r="E41" s="15"/>
    </row>
    <row r="42" spans="2:5" ht="18.75">
      <c r="B42" s="33" t="s">
        <v>30</v>
      </c>
      <c r="C42" s="34"/>
      <c r="D42" s="35"/>
      <c r="E42" s="22">
        <f>+E25+E35+E40</f>
        <v>3247000</v>
      </c>
    </row>
    <row r="45" spans="2:5">
      <c r="B45" t="s">
        <v>91</v>
      </c>
      <c r="C45" s="36">
        <v>42353</v>
      </c>
    </row>
    <row r="47" spans="2:5">
      <c r="B47" t="s">
        <v>92</v>
      </c>
      <c r="C47" s="36">
        <v>42735</v>
      </c>
    </row>
    <row r="68" spans="2:5" ht="21">
      <c r="D68" s="4" t="s">
        <v>0</v>
      </c>
    </row>
    <row r="70" spans="2:5" ht="15.75">
      <c r="B70" s="2" t="s">
        <v>90</v>
      </c>
      <c r="C70" s="2"/>
    </row>
    <row r="72" spans="2:5" ht="18.75">
      <c r="D72" s="3" t="s">
        <v>31</v>
      </c>
    </row>
    <row r="73" spans="2:5" ht="18.75">
      <c r="D73" s="3"/>
    </row>
    <row r="74" spans="2:5" ht="18.75">
      <c r="D74" s="3"/>
    </row>
    <row r="75" spans="2:5" ht="18.75">
      <c r="D75" s="3"/>
    </row>
    <row r="76" spans="2:5" ht="18.75">
      <c r="D76" s="3"/>
    </row>
    <row r="78" spans="2:5">
      <c r="B78" s="1" t="s">
        <v>32</v>
      </c>
      <c r="C78" s="1"/>
      <c r="E78" s="11" t="s">
        <v>19</v>
      </c>
    </row>
    <row r="79" spans="2:5" ht="15.75">
      <c r="B79" s="5">
        <v>1031</v>
      </c>
      <c r="C79" s="5"/>
      <c r="D79" s="8" t="s">
        <v>34</v>
      </c>
      <c r="E79" s="21">
        <v>20000</v>
      </c>
    </row>
    <row r="80" spans="2:5" ht="15.75">
      <c r="B80" s="5">
        <v>2212</v>
      </c>
      <c r="C80" s="5"/>
      <c r="D80" s="8" t="s">
        <v>35</v>
      </c>
      <c r="E80" s="21">
        <v>150000</v>
      </c>
    </row>
    <row r="81" spans="2:7" ht="15.75">
      <c r="B81" s="5">
        <v>2219</v>
      </c>
      <c r="C81" s="5"/>
      <c r="D81" s="8" t="s">
        <v>36</v>
      </c>
      <c r="E81" s="21">
        <v>5000</v>
      </c>
    </row>
    <row r="82" spans="2:7" ht="15.75">
      <c r="B82" s="5">
        <v>2221</v>
      </c>
      <c r="C82" s="5"/>
      <c r="D82" s="5" t="s">
        <v>37</v>
      </c>
      <c r="E82" s="21">
        <v>18000</v>
      </c>
    </row>
    <row r="83" spans="2:7" ht="15.75">
      <c r="B83" s="5">
        <v>3314</v>
      </c>
      <c r="C83" s="5"/>
      <c r="D83" s="5" t="s">
        <v>33</v>
      </c>
      <c r="E83" s="21">
        <v>4000</v>
      </c>
    </row>
    <row r="84" spans="2:7" ht="15.75">
      <c r="B84" s="5">
        <v>3319</v>
      </c>
      <c r="C84" s="5"/>
      <c r="D84" s="5" t="s">
        <v>38</v>
      </c>
      <c r="E84" s="21">
        <v>40000</v>
      </c>
    </row>
    <row r="85" spans="2:7" ht="15.75">
      <c r="B85" s="8">
        <v>3419</v>
      </c>
      <c r="C85" s="5"/>
      <c r="D85" s="5" t="s">
        <v>39</v>
      </c>
      <c r="E85" s="21">
        <v>40000</v>
      </c>
    </row>
    <row r="86" spans="2:7" ht="15.75">
      <c r="B86" s="5">
        <v>3612</v>
      </c>
      <c r="C86" s="5"/>
      <c r="D86" s="5" t="s">
        <v>22</v>
      </c>
      <c r="E86" s="21">
        <v>56000</v>
      </c>
    </row>
    <row r="87" spans="2:7" ht="15.75">
      <c r="B87" s="5">
        <v>3631</v>
      </c>
      <c r="C87" s="5"/>
      <c r="D87" s="5" t="s">
        <v>40</v>
      </c>
      <c r="E87" s="21">
        <v>55000</v>
      </c>
    </row>
    <row r="88" spans="2:7" ht="15.75">
      <c r="B88" s="5">
        <v>3721</v>
      </c>
      <c r="C88" s="5"/>
      <c r="D88" s="5" t="s">
        <v>41</v>
      </c>
      <c r="E88" s="21">
        <v>20000</v>
      </c>
    </row>
    <row r="89" spans="2:7" ht="15.75">
      <c r="B89" s="5">
        <v>3722</v>
      </c>
      <c r="C89" s="5"/>
      <c r="D89" s="5" t="s">
        <v>43</v>
      </c>
      <c r="E89" s="21">
        <v>120000</v>
      </c>
    </row>
    <row r="90" spans="2:7" ht="15.75">
      <c r="B90" s="5">
        <v>3725</v>
      </c>
      <c r="C90" s="5"/>
      <c r="D90" s="5" t="s">
        <v>42</v>
      </c>
      <c r="E90" s="21">
        <v>80000</v>
      </c>
    </row>
    <row r="91" spans="2:7" ht="15.75">
      <c r="B91" s="5">
        <v>3745</v>
      </c>
      <c r="C91" s="6"/>
      <c r="D91" s="5" t="s">
        <v>44</v>
      </c>
      <c r="E91" s="10">
        <f>SUM(E92:E101)</f>
        <v>516000</v>
      </c>
    </row>
    <row r="92" spans="2:7" ht="15.75" hidden="1" outlineLevel="1">
      <c r="B92" s="5"/>
      <c r="C92" s="30">
        <v>5011</v>
      </c>
      <c r="D92" s="30" t="s">
        <v>76</v>
      </c>
      <c r="E92" s="31">
        <v>270000</v>
      </c>
      <c r="F92" s="28"/>
    </row>
    <row r="93" spans="2:7" ht="15.75" hidden="1" outlineLevel="1">
      <c r="B93" s="5"/>
      <c r="C93" s="30">
        <v>5021</v>
      </c>
      <c r="D93" s="30" t="s">
        <v>77</v>
      </c>
      <c r="E93" s="31">
        <v>25000</v>
      </c>
      <c r="G93">
        <f>261+312</f>
        <v>573</v>
      </c>
    </row>
    <row r="94" spans="2:7" ht="15.75" hidden="1" outlineLevel="1">
      <c r="B94" s="5"/>
      <c r="C94" s="30">
        <v>5031</v>
      </c>
      <c r="D94" s="30" t="s">
        <v>78</v>
      </c>
      <c r="E94" s="31">
        <v>73000</v>
      </c>
    </row>
    <row r="95" spans="2:7" ht="15.75" hidden="1" outlineLevel="1">
      <c r="B95" s="5"/>
      <c r="C95" s="30">
        <v>5032</v>
      </c>
      <c r="D95" s="30" t="s">
        <v>50</v>
      </c>
      <c r="E95" s="31">
        <v>29000</v>
      </c>
    </row>
    <row r="96" spans="2:7" ht="15.75" hidden="1" outlineLevel="1">
      <c r="B96" s="5"/>
      <c r="C96" s="30">
        <v>5038</v>
      </c>
      <c r="D96" s="30" t="s">
        <v>79</v>
      </c>
      <c r="E96" s="31">
        <v>3000</v>
      </c>
    </row>
    <row r="97" spans="2:5" ht="15.75" hidden="1" outlineLevel="1">
      <c r="B97" s="5"/>
      <c r="C97" s="30">
        <v>5132</v>
      </c>
      <c r="D97" s="30" t="s">
        <v>80</v>
      </c>
      <c r="E97" s="31">
        <v>4000</v>
      </c>
    </row>
    <row r="98" spans="2:5" ht="15.75" hidden="1" outlineLevel="1">
      <c r="B98" s="5"/>
      <c r="C98" s="30">
        <v>5139</v>
      </c>
      <c r="D98" s="30" t="s">
        <v>81</v>
      </c>
      <c r="E98" s="31">
        <v>40000</v>
      </c>
    </row>
    <row r="99" spans="2:5" ht="15.75" hidden="1" outlineLevel="1">
      <c r="B99" s="5"/>
      <c r="C99" s="30">
        <v>5156</v>
      </c>
      <c r="D99" s="30" t="s">
        <v>82</v>
      </c>
      <c r="E99" s="31">
        <v>32000</v>
      </c>
    </row>
    <row r="100" spans="2:5" ht="15.75" hidden="1" outlineLevel="1">
      <c r="B100" s="5"/>
      <c r="C100" s="30">
        <v>5169</v>
      </c>
      <c r="D100" s="30" t="s">
        <v>83</v>
      </c>
      <c r="E100" s="31">
        <v>30000</v>
      </c>
    </row>
    <row r="101" spans="2:5" ht="15.75" hidden="1" outlineLevel="1">
      <c r="B101" s="5"/>
      <c r="C101" s="30">
        <v>5171</v>
      </c>
      <c r="D101" s="30" t="s">
        <v>84</v>
      </c>
      <c r="E101" s="31">
        <v>10000</v>
      </c>
    </row>
    <row r="102" spans="2:5" ht="15.75" collapsed="1">
      <c r="B102" s="5">
        <v>5512</v>
      </c>
      <c r="C102" s="5"/>
      <c r="D102" s="5" t="s">
        <v>45</v>
      </c>
      <c r="E102" s="21">
        <v>45000</v>
      </c>
    </row>
    <row r="103" spans="2:5" ht="15.75">
      <c r="B103" s="5">
        <v>6112</v>
      </c>
      <c r="C103" s="5"/>
      <c r="D103" s="5" t="s">
        <v>46</v>
      </c>
      <c r="E103" s="21">
        <v>850000</v>
      </c>
    </row>
    <row r="104" spans="2:5" ht="15.75">
      <c r="B104" s="5">
        <v>6171</v>
      </c>
      <c r="C104" s="5"/>
      <c r="D104" s="5" t="s">
        <v>23</v>
      </c>
      <c r="E104" s="10">
        <f>SUM(E105:E130)</f>
        <v>1041000</v>
      </c>
    </row>
    <row r="105" spans="2:5" ht="15.75" hidden="1" outlineLevel="1">
      <c r="B105" s="5"/>
      <c r="C105" s="30">
        <v>5011</v>
      </c>
      <c r="D105" s="30" t="s">
        <v>53</v>
      </c>
      <c r="E105" s="31">
        <v>205000</v>
      </c>
    </row>
    <row r="106" spans="2:5" ht="15.75" hidden="1" outlineLevel="1">
      <c r="B106" s="5"/>
      <c r="C106" s="30">
        <v>5021</v>
      </c>
      <c r="D106" s="30" t="s">
        <v>51</v>
      </c>
      <c r="E106" s="31">
        <v>12000</v>
      </c>
    </row>
    <row r="107" spans="2:5" ht="15.75" hidden="1" outlineLevel="1">
      <c r="B107" s="5"/>
      <c r="C107" s="30">
        <v>5031</v>
      </c>
      <c r="D107" s="30" t="s">
        <v>52</v>
      </c>
      <c r="E107" s="31">
        <v>70000</v>
      </c>
    </row>
    <row r="108" spans="2:5" ht="15.75" hidden="1" outlineLevel="1">
      <c r="B108" s="5"/>
      <c r="C108" s="30">
        <v>5032</v>
      </c>
      <c r="D108" s="30" t="s">
        <v>55</v>
      </c>
      <c r="E108" s="31">
        <v>30000</v>
      </c>
    </row>
    <row r="109" spans="2:5" ht="15.75" hidden="1" outlineLevel="1">
      <c r="B109" s="5"/>
      <c r="C109" s="30">
        <v>5136</v>
      </c>
      <c r="D109" s="30" t="s">
        <v>54</v>
      </c>
      <c r="E109" s="31">
        <v>3000</v>
      </c>
    </row>
    <row r="110" spans="2:5" ht="15.75" hidden="1" outlineLevel="1">
      <c r="B110" s="5"/>
      <c r="C110" s="30">
        <v>5137</v>
      </c>
      <c r="D110" s="30" t="s">
        <v>56</v>
      </c>
      <c r="E110" s="31">
        <v>20000</v>
      </c>
    </row>
    <row r="111" spans="2:5" ht="15.75" hidden="1" outlineLevel="1">
      <c r="B111" s="5"/>
      <c r="C111" s="30">
        <v>5139</v>
      </c>
      <c r="D111" s="30" t="s">
        <v>60</v>
      </c>
      <c r="E111" s="31">
        <v>55000</v>
      </c>
    </row>
    <row r="112" spans="2:5" ht="15.75" hidden="1" outlineLevel="1">
      <c r="B112" s="5"/>
      <c r="C112" s="30">
        <v>5141</v>
      </c>
      <c r="D112" s="30" t="s">
        <v>59</v>
      </c>
      <c r="E112" s="31">
        <v>15000</v>
      </c>
    </row>
    <row r="113" spans="2:5" ht="15.75" hidden="1" outlineLevel="1">
      <c r="B113" s="5"/>
      <c r="C113" s="30">
        <v>5151</v>
      </c>
      <c r="D113" s="30" t="s">
        <v>57</v>
      </c>
      <c r="E113" s="31">
        <v>11000</v>
      </c>
    </row>
    <row r="114" spans="2:5" ht="15.75" hidden="1" outlineLevel="1">
      <c r="B114" s="5"/>
      <c r="C114" s="30">
        <v>5153</v>
      </c>
      <c r="D114" s="30" t="s">
        <v>58</v>
      </c>
      <c r="E114" s="31">
        <v>60000</v>
      </c>
    </row>
    <row r="115" spans="2:5" ht="15.75" hidden="1" outlineLevel="1">
      <c r="B115" s="5"/>
      <c r="C115" s="30">
        <v>5154</v>
      </c>
      <c r="D115" s="30" t="s">
        <v>61</v>
      </c>
      <c r="E115" s="31">
        <v>60000</v>
      </c>
    </row>
    <row r="116" spans="2:5" ht="15.75" hidden="1" outlineLevel="1">
      <c r="B116" s="5"/>
      <c r="C116" s="30">
        <v>5161</v>
      </c>
      <c r="D116" s="30" t="s">
        <v>62</v>
      </c>
      <c r="E116" s="31">
        <v>2000</v>
      </c>
    </row>
    <row r="117" spans="2:5" ht="15.75" hidden="1" outlineLevel="1">
      <c r="B117" s="5"/>
      <c r="C117" s="30">
        <v>5162</v>
      </c>
      <c r="D117" s="30" t="s">
        <v>63</v>
      </c>
      <c r="E117" s="31">
        <v>32000</v>
      </c>
    </row>
    <row r="118" spans="2:5" ht="15.75" hidden="1" outlineLevel="1">
      <c r="B118" s="5"/>
      <c r="C118" s="30">
        <v>5163</v>
      </c>
      <c r="D118" s="30" t="s">
        <v>64</v>
      </c>
      <c r="E118" s="31">
        <v>42000</v>
      </c>
    </row>
    <row r="119" spans="2:5" ht="15.75" hidden="1" outlineLevel="1">
      <c r="B119" s="5"/>
      <c r="C119" s="30">
        <v>5164</v>
      </c>
      <c r="D119" s="30" t="s">
        <v>65</v>
      </c>
      <c r="E119" s="31">
        <v>10000</v>
      </c>
    </row>
    <row r="120" spans="2:5" ht="15.75" hidden="1" outlineLevel="1">
      <c r="B120" s="5"/>
      <c r="C120" s="30">
        <v>5167</v>
      </c>
      <c r="D120" s="30" t="s">
        <v>66</v>
      </c>
      <c r="E120" s="31">
        <v>15000</v>
      </c>
    </row>
    <row r="121" spans="2:5" ht="15.75" hidden="1" outlineLevel="1">
      <c r="B121" s="5"/>
      <c r="C121" s="30">
        <v>5168</v>
      </c>
      <c r="D121" s="30" t="s">
        <v>67</v>
      </c>
      <c r="E121" s="31">
        <v>50000</v>
      </c>
    </row>
    <row r="122" spans="2:5" ht="15.75" hidden="1" outlineLevel="1">
      <c r="B122" s="5"/>
      <c r="C122" s="30">
        <v>5169</v>
      </c>
      <c r="D122" s="30" t="s">
        <v>68</v>
      </c>
      <c r="E122" s="31">
        <v>178000</v>
      </c>
    </row>
    <row r="123" spans="2:5" ht="15.75" hidden="1" outlineLevel="1">
      <c r="B123" s="5"/>
      <c r="C123" s="30">
        <v>5173</v>
      </c>
      <c r="D123" s="30" t="s">
        <v>69</v>
      </c>
      <c r="E123" s="31">
        <v>50000</v>
      </c>
    </row>
    <row r="124" spans="2:5" ht="15.75" hidden="1" outlineLevel="1">
      <c r="B124" s="5"/>
      <c r="C124" s="30">
        <v>5175</v>
      </c>
      <c r="D124" s="30" t="s">
        <v>70</v>
      </c>
      <c r="E124" s="31">
        <v>10000</v>
      </c>
    </row>
    <row r="125" spans="2:5" ht="15.75" hidden="1" outlineLevel="1">
      <c r="B125" s="5"/>
      <c r="C125" s="30">
        <v>5176</v>
      </c>
      <c r="D125" s="30" t="s">
        <v>71</v>
      </c>
      <c r="E125" s="31">
        <v>5000</v>
      </c>
    </row>
    <row r="126" spans="2:5" ht="15.75" hidden="1" outlineLevel="1">
      <c r="B126" s="5"/>
      <c r="C126" s="30">
        <v>5178</v>
      </c>
      <c r="D126" s="30" t="s">
        <v>89</v>
      </c>
      <c r="E126" s="31">
        <v>26000</v>
      </c>
    </row>
    <row r="127" spans="2:5" ht="15.75" hidden="1" outlineLevel="1">
      <c r="B127" s="5"/>
      <c r="C127" s="30">
        <v>5194</v>
      </c>
      <c r="D127" s="30" t="s">
        <v>72</v>
      </c>
      <c r="E127" s="31">
        <v>3000</v>
      </c>
    </row>
    <row r="128" spans="2:5" ht="15.75" hidden="1" outlineLevel="1">
      <c r="B128" s="5"/>
      <c r="C128" s="30">
        <v>5229</v>
      </c>
      <c r="D128" s="30" t="s">
        <v>74</v>
      </c>
      <c r="E128" s="31">
        <v>25000</v>
      </c>
    </row>
    <row r="129" spans="2:5" ht="15.75" hidden="1" outlineLevel="1">
      <c r="B129" s="5"/>
      <c r="C129" s="30">
        <v>5321</v>
      </c>
      <c r="D129" s="30" t="s">
        <v>73</v>
      </c>
      <c r="E129" s="31">
        <v>3000</v>
      </c>
    </row>
    <row r="130" spans="2:5" ht="15.75" hidden="1" outlineLevel="1">
      <c r="B130" s="5"/>
      <c r="C130" s="30">
        <v>5329</v>
      </c>
      <c r="D130" s="30" t="s">
        <v>75</v>
      </c>
      <c r="E130" s="31">
        <v>49000</v>
      </c>
    </row>
    <row r="131" spans="2:5" ht="15.75" collapsed="1">
      <c r="B131" s="5">
        <v>6330</v>
      </c>
      <c r="C131" s="5"/>
      <c r="D131" s="8" t="s">
        <v>25</v>
      </c>
      <c r="E131" s="21">
        <v>60000</v>
      </c>
    </row>
    <row r="132" spans="2:5" ht="18.75">
      <c r="B132" s="5"/>
      <c r="C132" s="5"/>
      <c r="D132" s="25" t="s">
        <v>47</v>
      </c>
      <c r="E132" s="9">
        <f>SUM(E79:E90)+E91+E102+E103+E104+E131</f>
        <v>3120000</v>
      </c>
    </row>
    <row r="133" spans="2:5" ht="18.75">
      <c r="B133" s="23"/>
      <c r="C133" s="23"/>
      <c r="D133" s="26"/>
      <c r="E133" s="27"/>
    </row>
    <row r="134" spans="2:5" hidden="1">
      <c r="B134" s="1" t="s">
        <v>87</v>
      </c>
      <c r="C134" s="1"/>
      <c r="E134" s="11" t="s">
        <v>19</v>
      </c>
    </row>
    <row r="135" spans="2:5" ht="15.75" hidden="1">
      <c r="B135" s="5">
        <v>2219</v>
      </c>
      <c r="C135" s="5"/>
      <c r="D135" s="8" t="s">
        <v>36</v>
      </c>
      <c r="E135" s="21"/>
    </row>
    <row r="136" spans="2:5" ht="18.75" hidden="1">
      <c r="B136" s="5"/>
      <c r="C136" s="5"/>
      <c r="D136" s="25" t="s">
        <v>88</v>
      </c>
      <c r="E136" s="9">
        <f>+E135</f>
        <v>0</v>
      </c>
    </row>
    <row r="137" spans="2:5" ht="18.75">
      <c r="B137" s="23"/>
      <c r="C137" s="23"/>
      <c r="D137" s="26"/>
      <c r="E137" s="27"/>
    </row>
    <row r="138" spans="2:5">
      <c r="B138" s="1" t="s">
        <v>48</v>
      </c>
      <c r="C138" s="1"/>
      <c r="E138" s="11" t="s">
        <v>19</v>
      </c>
    </row>
    <row r="139" spans="2:5" ht="15.75">
      <c r="B139" s="5">
        <v>8124</v>
      </c>
      <c r="C139" s="5"/>
      <c r="D139" s="8" t="s">
        <v>49</v>
      </c>
      <c r="E139" s="21">
        <v>127000</v>
      </c>
    </row>
    <row r="140" spans="2:5" ht="18.75">
      <c r="B140" s="5"/>
      <c r="C140" s="5"/>
      <c r="D140" s="25" t="s">
        <v>86</v>
      </c>
      <c r="E140" s="9">
        <f>+E139</f>
        <v>127000</v>
      </c>
    </row>
    <row r="141" spans="2:5" s="12" customFormat="1" ht="18.75">
      <c r="B141" s="13"/>
      <c r="C141" s="13"/>
      <c r="D141" s="32"/>
      <c r="E141" s="15"/>
    </row>
    <row r="142" spans="2:5" ht="18.75">
      <c r="B142" s="33" t="s">
        <v>85</v>
      </c>
      <c r="C142" s="34"/>
      <c r="D142" s="35"/>
      <c r="E142" s="22">
        <f>+E132+E136+E140</f>
        <v>3247000</v>
      </c>
    </row>
    <row r="145" spans="2:5">
      <c r="B145" t="s">
        <v>91</v>
      </c>
      <c r="C145" s="36">
        <v>42353</v>
      </c>
      <c r="D145" s="11"/>
      <c r="E145" s="29">
        <f>+E42-E142</f>
        <v>0</v>
      </c>
    </row>
    <row r="147" spans="2:5">
      <c r="B147" t="s">
        <v>93</v>
      </c>
      <c r="C147" s="36">
        <v>42735</v>
      </c>
    </row>
  </sheetData>
  <mergeCells count="2">
    <mergeCell ref="B42:D42"/>
    <mergeCell ref="B142:D142"/>
  </mergeCells>
  <pageMargins left="0.70866141732283472" right="0.70866141732283472" top="0.78740157480314965" bottom="0.78740157480314965" header="0.31496062992125984" footer="0.31496062992125984"/>
  <pageSetup paperSize="9"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kiwiovi</dc:creator>
  <cp:lastModifiedBy>Starostka</cp:lastModifiedBy>
  <cp:lastPrinted>2015-11-29T15:12:58Z</cp:lastPrinted>
  <dcterms:created xsi:type="dcterms:W3CDTF">2015-11-29T09:59:48Z</dcterms:created>
  <dcterms:modified xsi:type="dcterms:W3CDTF">2015-12-16T08:23:24Z</dcterms:modified>
</cp:coreProperties>
</file>